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G195" i="1"/>
  <c r="H195" i="1"/>
  <c r="I195" i="1"/>
  <c r="F195" i="1"/>
  <c r="G176" i="1"/>
  <c r="H176" i="1"/>
  <c r="I176" i="1"/>
  <c r="L176" i="1"/>
  <c r="F176" i="1"/>
  <c r="J157" i="1"/>
  <c r="G157" i="1"/>
  <c r="I157" i="1"/>
  <c r="H157" i="1"/>
  <c r="F157" i="1"/>
  <c r="H138" i="1"/>
  <c r="G138" i="1"/>
  <c r="I138" i="1"/>
  <c r="L138" i="1"/>
  <c r="F138" i="1"/>
  <c r="J119" i="1"/>
  <c r="L119" i="1"/>
  <c r="H119" i="1"/>
  <c r="G119" i="1"/>
  <c r="I119" i="1"/>
  <c r="F119" i="1"/>
  <c r="L100" i="1"/>
  <c r="J100" i="1"/>
  <c r="I100" i="1"/>
  <c r="G100" i="1"/>
  <c r="H100" i="1"/>
  <c r="F100" i="1"/>
  <c r="L81" i="1"/>
  <c r="F81" i="1"/>
  <c r="H81" i="1"/>
  <c r="I81" i="1"/>
  <c r="G81" i="1"/>
  <c r="I43" i="1"/>
  <c r="F196" i="1" l="1"/>
  <c r="L196" i="1"/>
  <c r="J196" i="1"/>
  <c r="H196" i="1"/>
  <c r="G196" i="1"/>
  <c r="I196" i="1"/>
</calcChain>
</file>

<file path=xl/sharedStrings.xml><?xml version="1.0" encoding="utf-8"?>
<sst xmlns="http://schemas.openxmlformats.org/spreadsheetml/2006/main" count="256" uniqueCount="72">
  <si>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</si>
  <si>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</si>
  <si>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</si>
  <si>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</si>
  <si>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</si>
  <si>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</si>
  <si>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</si>
  <si>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</si>
  <si>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</si>
  <si>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</si>
  <si>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</si>
  <si>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</si>
  <si>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</si>
  <si>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</si>
  <si>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</si>
  <si>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</si>
  <si>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</si>
  <si>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</si>
  <si>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</si>
  <si>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</si>
  <si>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</si>
  <si>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</si>
  <si>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</si>
  <si>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</si>
  <si>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</si>
  <si>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</si>
  <si>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</si>
  <si>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</si>
  <si>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</si>
  <si>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</si>
  <si>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</si>
  <si>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</si>
  <si>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</si>
  <si>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</si>
  <si>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</si>
  <si>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</si>
  <si>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</si>
  <si>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</si>
  <si>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</si>
  <si>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гречневая рассыпчатая</t>
  </si>
  <si>
    <t xml:space="preserve">Биточки </t>
  </si>
  <si>
    <t>Соус томатный</t>
  </si>
  <si>
    <t>Хлеб пшеничный йодированный</t>
  </si>
  <si>
    <t>Какао с молоком</t>
  </si>
  <si>
    <t>Конфеты</t>
  </si>
  <si>
    <t>Картофельное пюре</t>
  </si>
  <si>
    <t xml:space="preserve">Птица отварная </t>
  </si>
  <si>
    <t>Кисель из концентрата ягодного</t>
  </si>
  <si>
    <t>Печенье</t>
  </si>
  <si>
    <t xml:space="preserve">Салат из свежих помидоров и огурцов </t>
  </si>
  <si>
    <t>Плов из отварной говядины</t>
  </si>
  <si>
    <t>бутерброд с сыром</t>
  </si>
  <si>
    <t>Компот из сухофруктов</t>
  </si>
  <si>
    <t>Сок яблочный</t>
  </si>
  <si>
    <t>Вафли</t>
  </si>
  <si>
    <t>Рис отварной</t>
  </si>
  <si>
    <t>Котлеты</t>
  </si>
  <si>
    <t>печенье "Чоко пай"</t>
  </si>
  <si>
    <t>Сок абрикосовый</t>
  </si>
  <si>
    <t>сдоба с корицей</t>
  </si>
  <si>
    <t xml:space="preserve">сдоба </t>
  </si>
  <si>
    <t>Гуляш из говядины</t>
  </si>
  <si>
    <t>печенье "Мини рулет"</t>
  </si>
  <si>
    <t>Салат из капусты белокочанной</t>
  </si>
  <si>
    <t>печенье "Круасан"</t>
  </si>
  <si>
    <t>сдоба</t>
  </si>
  <si>
    <t>Макароны отварные</t>
  </si>
  <si>
    <t>Сок персиковый</t>
  </si>
  <si>
    <t>Вареники с картофелем</t>
  </si>
  <si>
    <t>Тефтели из говядины с рисом</t>
  </si>
  <si>
    <t>Салат из свежих помидоров</t>
  </si>
  <si>
    <t>круасан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</si>
</sst>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activeCell="J3" sqref="J3"/>
      <selection pane="topRight"/>
      <selection pane="bottomLeft"/>
      <selection pane="bottomRight" activeCell="L116" sqref="L116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 x14ac:dyDescent="0.3">
      <c r="A1" s="2" t="s">
        <v>0</v>
      </c>
      <c r="C1" s="50"/>
      <c r="D1" s="51"/>
      <c r="E1" s="51"/>
      <c r="F1" s="3" t="s">
        <v>1</v>
      </c>
      <c r="G1" s="1" t="s">
        <v>2</v>
      </c>
      <c r="H1" s="52"/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/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1.2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56" t="s">
        <v>39</v>
      </c>
      <c r="F6" s="57">
        <v>100</v>
      </c>
      <c r="G6" s="57">
        <v>9</v>
      </c>
      <c r="H6" s="57">
        <v>2</v>
      </c>
      <c r="I6" s="59">
        <v>44</v>
      </c>
      <c r="J6" s="57">
        <v>239</v>
      </c>
      <c r="K6" s="59"/>
      <c r="L6" s="58">
        <v>7.1</v>
      </c>
    </row>
    <row r="7" spans="1:12" ht="14.4" x14ac:dyDescent="0.3">
      <c r="A7" s="22"/>
      <c r="B7" s="23"/>
      <c r="C7" s="24"/>
      <c r="D7" s="25"/>
      <c r="E7" s="56" t="s">
        <v>40</v>
      </c>
      <c r="F7" s="57">
        <v>50</v>
      </c>
      <c r="G7" s="57">
        <v>9</v>
      </c>
      <c r="H7" s="57">
        <v>9</v>
      </c>
      <c r="I7" s="59">
        <v>7</v>
      </c>
      <c r="J7" s="57">
        <v>143</v>
      </c>
      <c r="K7" s="59"/>
      <c r="L7" s="58">
        <v>32</v>
      </c>
    </row>
    <row r="8" spans="1:12" ht="14.4" x14ac:dyDescent="0.3">
      <c r="A8" s="22"/>
      <c r="B8" s="23"/>
      <c r="C8" s="24"/>
      <c r="D8" s="29" t="s">
        <v>25</v>
      </c>
      <c r="E8" s="56" t="s">
        <v>43</v>
      </c>
      <c r="F8" s="57">
        <v>200</v>
      </c>
      <c r="G8" s="57">
        <v>3.6</v>
      </c>
      <c r="H8" s="57">
        <v>3.3</v>
      </c>
      <c r="I8" s="59">
        <v>25</v>
      </c>
      <c r="J8" s="57">
        <v>144</v>
      </c>
      <c r="K8" s="59"/>
      <c r="L8" s="58">
        <v>18</v>
      </c>
    </row>
    <row r="9" spans="1:12" ht="14.4" x14ac:dyDescent="0.3">
      <c r="A9" s="22"/>
      <c r="B9" s="23"/>
      <c r="C9" s="24"/>
      <c r="D9" s="29" t="s">
        <v>26</v>
      </c>
      <c r="E9" s="56" t="s">
        <v>42</v>
      </c>
      <c r="F9" s="27">
        <v>40</v>
      </c>
      <c r="G9" s="57">
        <v>3.04</v>
      </c>
      <c r="H9" s="57">
        <v>0.32</v>
      </c>
      <c r="I9" s="59">
        <v>19.68</v>
      </c>
      <c r="J9" s="27">
        <v>94</v>
      </c>
      <c r="K9" s="28"/>
      <c r="L9" s="27">
        <v>3</v>
      </c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57"/>
      <c r="H10" s="57"/>
      <c r="I10" s="59"/>
      <c r="J10" s="27"/>
      <c r="K10" s="28"/>
      <c r="L10" s="27"/>
    </row>
    <row r="11" spans="1:12" ht="14.4" x14ac:dyDescent="0.3">
      <c r="A11" s="22"/>
      <c r="B11" s="23"/>
      <c r="C11" s="24"/>
      <c r="D11" s="25"/>
      <c r="E11" s="56" t="s">
        <v>41</v>
      </c>
      <c r="F11" s="57">
        <v>50</v>
      </c>
      <c r="G11" s="57">
        <v>0.54</v>
      </c>
      <c r="H11" s="57">
        <v>1.87</v>
      </c>
      <c r="I11" s="59">
        <v>3.47</v>
      </c>
      <c r="J11" s="57">
        <v>32.799999999999997</v>
      </c>
      <c r="K11" s="59"/>
      <c r="L11" s="27">
        <v>2</v>
      </c>
    </row>
    <row r="12" spans="1:12" ht="14.4" x14ac:dyDescent="0.3">
      <c r="A12" s="22"/>
      <c r="B12" s="23"/>
      <c r="C12" s="24"/>
      <c r="D12" s="25"/>
      <c r="E12" s="56" t="s">
        <v>44</v>
      </c>
      <c r="F12" s="27">
        <v>22</v>
      </c>
      <c r="G12" s="57">
        <v>1</v>
      </c>
      <c r="H12" s="57">
        <v>3</v>
      </c>
      <c r="I12" s="59">
        <v>20</v>
      </c>
      <c r="J12" s="27">
        <v>121</v>
      </c>
      <c r="K12" s="28"/>
      <c r="L12" s="27">
        <v>14.47</v>
      </c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462</v>
      </c>
      <c r="G13" s="35">
        <f t="shared" ref="G13:J13" si="0">SUM(G6:G12)</f>
        <v>26.18</v>
      </c>
      <c r="H13" s="35">
        <f t="shared" si="0"/>
        <v>19.490000000000002</v>
      </c>
      <c r="I13" s="35">
        <f t="shared" si="0"/>
        <v>119.15</v>
      </c>
      <c r="J13" s="35">
        <f t="shared" si="0"/>
        <v>773.8</v>
      </c>
      <c r="K13" s="36"/>
      <c r="L13" s="35">
        <f>SUM(L6:L12)</f>
        <v>76.570000000000007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4.4" x14ac:dyDescent="0.3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4.4" x14ac:dyDescent="0.3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 t="shared" ref="G23:J23" si="1">SUM(G14:G22)</f>
        <v>0</v>
      </c>
      <c r="H23" s="35">
        <f t="shared" si="1"/>
        <v>0</v>
      </c>
      <c r="I23" s="35">
        <f t="shared" si="1"/>
        <v>0</v>
      </c>
      <c r="J23" s="35">
        <f t="shared" si="1"/>
        <v>0</v>
      </c>
      <c r="K23" s="36"/>
      <c r="L23" s="35">
        <f>SUM(L14:L22)</f>
        <v>0</v>
      </c>
    </row>
    <row r="24" spans="1:12" ht="15" thickBot="1" x14ac:dyDescent="0.3">
      <c r="A24" s="40">
        <f>A6</f>
        <v>1</v>
      </c>
      <c r="B24" s="41">
        <f>B6</f>
        <v>1</v>
      </c>
      <c r="C24" s="53" t="s">
        <v>37</v>
      </c>
      <c r="D24" s="54"/>
      <c r="E24" s="42"/>
      <c r="F24" s="43">
        <f>F13+F23</f>
        <v>462</v>
      </c>
      <c r="G24" s="43">
        <f t="shared" ref="G24:J24" si="2">G13+G23</f>
        <v>26.18</v>
      </c>
      <c r="H24" s="43">
        <f t="shared" si="2"/>
        <v>19.490000000000002</v>
      </c>
      <c r="I24" s="43">
        <f t="shared" si="2"/>
        <v>119.15</v>
      </c>
      <c r="J24" s="43">
        <f t="shared" si="2"/>
        <v>773.8</v>
      </c>
      <c r="K24" s="43"/>
      <c r="L24" s="43">
        <f>L13+L23</f>
        <v>76.570000000000007</v>
      </c>
    </row>
    <row r="25" spans="1:12" ht="14.4" x14ac:dyDescent="0.3">
      <c r="A25" s="44">
        <v>1</v>
      </c>
      <c r="B25" s="23">
        <v>2</v>
      </c>
      <c r="C25" s="18" t="s">
        <v>23</v>
      </c>
      <c r="D25" s="19" t="s">
        <v>24</v>
      </c>
      <c r="E25" s="56" t="s">
        <v>45</v>
      </c>
      <c r="F25" s="57">
        <v>100</v>
      </c>
      <c r="G25" s="57">
        <v>2.1</v>
      </c>
      <c r="H25" s="57">
        <v>4.4000000000000004</v>
      </c>
      <c r="I25" s="59">
        <v>10.9</v>
      </c>
      <c r="J25" s="57">
        <v>92</v>
      </c>
      <c r="K25" s="21"/>
      <c r="L25" s="58">
        <v>11</v>
      </c>
    </row>
    <row r="26" spans="1:12" ht="14.4" x14ac:dyDescent="0.3">
      <c r="A26" s="44"/>
      <c r="B26" s="23"/>
      <c r="C26" s="24"/>
      <c r="D26" s="25"/>
      <c r="E26" s="56" t="s">
        <v>46</v>
      </c>
      <c r="F26" s="57">
        <v>100</v>
      </c>
      <c r="G26" s="57">
        <v>23.5</v>
      </c>
      <c r="H26" s="57">
        <v>16</v>
      </c>
      <c r="I26" s="59">
        <v>0.5</v>
      </c>
      <c r="J26" s="57">
        <v>242</v>
      </c>
      <c r="K26" s="28"/>
      <c r="L26" s="58">
        <v>25</v>
      </c>
    </row>
    <row r="27" spans="1:12" ht="14.4" x14ac:dyDescent="0.3">
      <c r="A27" s="44"/>
      <c r="B27" s="23"/>
      <c r="C27" s="24"/>
      <c r="D27" s="29" t="s">
        <v>25</v>
      </c>
      <c r="E27" s="56" t="s">
        <v>47</v>
      </c>
      <c r="F27" s="57">
        <v>200</v>
      </c>
      <c r="G27" s="57">
        <v>1.4</v>
      </c>
      <c r="H27" s="57">
        <v>0</v>
      </c>
      <c r="I27" s="59">
        <v>29</v>
      </c>
      <c r="J27" s="27">
        <v>122</v>
      </c>
      <c r="K27" s="28"/>
      <c r="L27" s="27">
        <v>7</v>
      </c>
    </row>
    <row r="28" spans="1:12" ht="14.4" x14ac:dyDescent="0.3">
      <c r="A28" s="44"/>
      <c r="B28" s="23"/>
      <c r="C28" s="24"/>
      <c r="D28" s="29" t="s">
        <v>26</v>
      </c>
      <c r="E28" s="56" t="s">
        <v>42</v>
      </c>
      <c r="F28" s="57">
        <v>40</v>
      </c>
      <c r="G28" s="57">
        <v>3.04</v>
      </c>
      <c r="H28" s="57">
        <v>0.32</v>
      </c>
      <c r="I28" s="59">
        <v>19.68</v>
      </c>
      <c r="J28" s="27">
        <v>94</v>
      </c>
      <c r="K28" s="28"/>
      <c r="L28" s="27">
        <v>3</v>
      </c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56" t="s">
        <v>49</v>
      </c>
      <c r="F30" s="57">
        <v>100</v>
      </c>
      <c r="G30" s="57">
        <v>0.9</v>
      </c>
      <c r="H30" s="57">
        <v>5.0999999999999996</v>
      </c>
      <c r="I30" s="59">
        <v>3.6</v>
      </c>
      <c r="J30" s="57">
        <v>64</v>
      </c>
      <c r="K30" s="28"/>
      <c r="L30" s="58">
        <v>12.2</v>
      </c>
    </row>
    <row r="31" spans="1:12" ht="14.4" x14ac:dyDescent="0.3">
      <c r="A31" s="44"/>
      <c r="B31" s="23"/>
      <c r="C31" s="24"/>
      <c r="D31" s="25"/>
      <c r="E31" s="56" t="s">
        <v>48</v>
      </c>
      <c r="F31" s="57">
        <v>50</v>
      </c>
      <c r="G31" s="57">
        <v>3.75</v>
      </c>
      <c r="H31" s="57">
        <v>4.9000000000000004</v>
      </c>
      <c r="I31" s="59">
        <v>37.200000000000003</v>
      </c>
      <c r="J31" s="27"/>
      <c r="K31" s="28"/>
      <c r="L31" s="27">
        <v>18.37</v>
      </c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590</v>
      </c>
      <c r="G32" s="35">
        <f>SUM(G25:G31)</f>
        <v>34.69</v>
      </c>
      <c r="H32" s="35">
        <f>SUM(H25:H31)</f>
        <v>30.72</v>
      </c>
      <c r="I32" s="35">
        <f>SUM(I25:I31)</f>
        <v>100.88</v>
      </c>
      <c r="J32" s="35">
        <f>SUM(J25:J31)</f>
        <v>614</v>
      </c>
      <c r="K32" s="36"/>
      <c r="L32" s="35">
        <f>SUM(L25:L31)</f>
        <v>76.570000000000007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 t="shared" ref="J42:L42" si="3">SUM(J33:J41)</f>
        <v>0</v>
      </c>
      <c r="K42" s="36"/>
      <c r="L42" s="35">
        <f t="shared" si="3"/>
        <v>0</v>
      </c>
    </row>
    <row r="43" spans="1:12" ht="15.75" customHeight="1" thickBot="1" x14ac:dyDescent="0.3">
      <c r="A43" s="46">
        <f>A25</f>
        <v>1</v>
      </c>
      <c r="B43" s="46">
        <f>B25</f>
        <v>2</v>
      </c>
      <c r="C43" s="53" t="s">
        <v>37</v>
      </c>
      <c r="D43" s="54"/>
      <c r="E43" s="42"/>
      <c r="F43" s="43">
        <f>F32+F42</f>
        <v>590</v>
      </c>
      <c r="G43" s="43">
        <f>G32+G42</f>
        <v>34.69</v>
      </c>
      <c r="H43" s="43">
        <f>H32+H42</f>
        <v>30.72</v>
      </c>
      <c r="I43" s="43">
        <f>I32+I42</f>
        <v>100.88</v>
      </c>
      <c r="J43" s="43">
        <f t="shared" ref="J43:L43" si="4">J32+J42</f>
        <v>614</v>
      </c>
      <c r="K43" s="43"/>
      <c r="L43" s="43">
        <f t="shared" si="4"/>
        <v>76.570000000000007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56" t="s">
        <v>50</v>
      </c>
      <c r="F44" s="57">
        <v>100</v>
      </c>
      <c r="G44" s="57">
        <v>7</v>
      </c>
      <c r="H44" s="57">
        <v>7</v>
      </c>
      <c r="I44" s="59">
        <v>20</v>
      </c>
      <c r="J44" s="57">
        <v>176</v>
      </c>
      <c r="K44" s="21"/>
      <c r="L44" s="20">
        <v>32</v>
      </c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56" t="s">
        <v>52</v>
      </c>
      <c r="F46" s="57">
        <v>200</v>
      </c>
      <c r="G46" s="57">
        <v>1</v>
      </c>
      <c r="H46" s="57">
        <v>0</v>
      </c>
      <c r="I46" s="59">
        <v>27</v>
      </c>
      <c r="J46" s="27">
        <v>110</v>
      </c>
      <c r="K46" s="28"/>
      <c r="L46" s="27">
        <v>5</v>
      </c>
    </row>
    <row r="47" spans="1:12" ht="14.4" x14ac:dyDescent="0.3">
      <c r="A47" s="22"/>
      <c r="B47" s="23"/>
      <c r="C47" s="24"/>
      <c r="D47" s="29" t="s">
        <v>26</v>
      </c>
      <c r="E47" s="56" t="s">
        <v>51</v>
      </c>
      <c r="F47" s="57">
        <v>40</v>
      </c>
      <c r="G47" s="57">
        <v>4.38</v>
      </c>
      <c r="H47" s="57">
        <v>6.1</v>
      </c>
      <c r="I47" s="59">
        <v>13.3</v>
      </c>
      <c r="J47" s="57">
        <v>126.16</v>
      </c>
      <c r="K47" s="28"/>
      <c r="L47" s="27">
        <v>14</v>
      </c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56" t="s">
        <v>48</v>
      </c>
      <c r="F49" s="57">
        <v>71</v>
      </c>
      <c r="G49" s="57">
        <v>5.68</v>
      </c>
      <c r="H49" s="57">
        <v>8</v>
      </c>
      <c r="I49" s="59">
        <v>52</v>
      </c>
      <c r="J49" s="27">
        <v>321</v>
      </c>
      <c r="K49" s="28"/>
      <c r="L49" s="58">
        <v>25.57</v>
      </c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411</v>
      </c>
      <c r="G51" s="35">
        <f>SUM(G44:G50)</f>
        <v>18.059999999999999</v>
      </c>
      <c r="H51" s="35">
        <f>SUM(H44:H50)</f>
        <v>21.1</v>
      </c>
      <c r="I51" s="35">
        <f>SUM(I44:I50)</f>
        <v>112.3</v>
      </c>
      <c r="J51" s="35">
        <f t="shared" ref="J51:L51" si="5">SUM(J44:J50)</f>
        <v>733.16</v>
      </c>
      <c r="K51" s="36"/>
      <c r="L51" s="35">
        <f t="shared" si="5"/>
        <v>76.569999999999993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 t="shared" ref="J61:L61" si="6">SUM(J52:J60)</f>
        <v>0</v>
      </c>
      <c r="K61" s="36"/>
      <c r="L61" s="35">
        <f t="shared" si="6"/>
        <v>0</v>
      </c>
    </row>
    <row r="62" spans="1:12" ht="15.75" customHeight="1" thickBot="1" x14ac:dyDescent="0.3">
      <c r="A62" s="40">
        <f>A44</f>
        <v>1</v>
      </c>
      <c r="B62" s="41">
        <f>B44</f>
        <v>3</v>
      </c>
      <c r="C62" s="53" t="s">
        <v>37</v>
      </c>
      <c r="D62" s="54"/>
      <c r="E62" s="42"/>
      <c r="F62" s="43">
        <f>F51+F61</f>
        <v>411</v>
      </c>
      <c r="G62" s="43">
        <f>G51+G61</f>
        <v>18.059999999999999</v>
      </c>
      <c r="H62" s="43">
        <f>H51+H61</f>
        <v>21.1</v>
      </c>
      <c r="I62" s="43">
        <f>I51+I61</f>
        <v>112.3</v>
      </c>
      <c r="J62" s="43">
        <f t="shared" ref="J62:L62" si="7">J51+J61</f>
        <v>733.16</v>
      </c>
      <c r="K62" s="43"/>
      <c r="L62" s="43">
        <f t="shared" si="7"/>
        <v>76.569999999999993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56" t="s">
        <v>55</v>
      </c>
      <c r="F63" s="57">
        <v>100</v>
      </c>
      <c r="G63" s="57">
        <v>2.46</v>
      </c>
      <c r="H63" s="57">
        <v>4.05</v>
      </c>
      <c r="I63" s="59">
        <v>22.5</v>
      </c>
      <c r="J63" s="57">
        <v>136</v>
      </c>
      <c r="K63" s="21"/>
      <c r="L63" s="20">
        <v>10</v>
      </c>
    </row>
    <row r="64" spans="1:12" ht="14.4" x14ac:dyDescent="0.3">
      <c r="A64" s="22"/>
      <c r="B64" s="23"/>
      <c r="C64" s="24"/>
      <c r="D64" s="25"/>
      <c r="E64" s="56" t="s">
        <v>56</v>
      </c>
      <c r="F64" s="57">
        <v>50</v>
      </c>
      <c r="G64" s="57">
        <v>9</v>
      </c>
      <c r="H64" s="57">
        <v>9</v>
      </c>
      <c r="I64" s="59">
        <v>7</v>
      </c>
      <c r="J64" s="57">
        <v>143</v>
      </c>
      <c r="K64" s="28"/>
      <c r="L64" s="27">
        <v>32</v>
      </c>
    </row>
    <row r="65" spans="1:12" ht="14.4" x14ac:dyDescent="0.3">
      <c r="A65" s="22"/>
      <c r="B65" s="23"/>
      <c r="C65" s="24"/>
      <c r="D65" s="29" t="s">
        <v>25</v>
      </c>
      <c r="E65" s="56" t="s">
        <v>47</v>
      </c>
      <c r="F65" s="57">
        <v>200</v>
      </c>
      <c r="G65" s="57">
        <v>1.4</v>
      </c>
      <c r="H65" s="57">
        <v>0</v>
      </c>
      <c r="I65" s="59">
        <v>29</v>
      </c>
      <c r="J65" s="27">
        <v>122</v>
      </c>
      <c r="K65" s="28"/>
      <c r="L65" s="27">
        <v>7</v>
      </c>
    </row>
    <row r="66" spans="1:12" ht="14.4" x14ac:dyDescent="0.3">
      <c r="A66" s="22"/>
      <c r="B66" s="23"/>
      <c r="C66" s="24"/>
      <c r="D66" s="29" t="s">
        <v>26</v>
      </c>
      <c r="E66" s="56" t="s">
        <v>42</v>
      </c>
      <c r="F66" s="57">
        <v>40</v>
      </c>
      <c r="G66" s="57">
        <v>3.04</v>
      </c>
      <c r="H66" s="57">
        <v>0.32</v>
      </c>
      <c r="I66" s="59">
        <v>19.68</v>
      </c>
      <c r="J66" s="27">
        <v>94</v>
      </c>
      <c r="K66" s="28"/>
      <c r="L66" s="27">
        <v>3</v>
      </c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56" t="s">
        <v>41</v>
      </c>
      <c r="F68" s="57">
        <v>50</v>
      </c>
      <c r="G68" s="57">
        <v>0.54</v>
      </c>
      <c r="H68" s="57">
        <v>1.87</v>
      </c>
      <c r="I68" s="59">
        <v>3</v>
      </c>
      <c r="J68" s="27">
        <v>33</v>
      </c>
      <c r="K68" s="28"/>
      <c r="L68" s="58">
        <v>2</v>
      </c>
    </row>
    <row r="69" spans="1:12" ht="14.4" x14ac:dyDescent="0.3">
      <c r="A69" s="22"/>
      <c r="B69" s="23"/>
      <c r="C69" s="24"/>
      <c r="D69" s="25"/>
      <c r="E69" s="60" t="s">
        <v>44</v>
      </c>
      <c r="F69" s="61">
        <v>32</v>
      </c>
      <c r="G69" s="61">
        <v>0.25</v>
      </c>
      <c r="H69" s="61">
        <v>1</v>
      </c>
      <c r="I69" s="62">
        <v>7</v>
      </c>
      <c r="J69" s="27">
        <v>121</v>
      </c>
      <c r="K69" s="28"/>
      <c r="L69" s="27">
        <v>22.57</v>
      </c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472</v>
      </c>
      <c r="G70" s="35">
        <f>SUM(G63:G69)</f>
        <v>16.690000000000001</v>
      </c>
      <c r="H70" s="35">
        <f>SUM(H63:H69)</f>
        <v>16.240000000000002</v>
      </c>
      <c r="I70" s="35">
        <f>SUM(I63:I69)</f>
        <v>88.18</v>
      </c>
      <c r="J70" s="35">
        <f t="shared" ref="J70:L70" si="8">SUM(J63:J69)</f>
        <v>649</v>
      </c>
      <c r="K70" s="36"/>
      <c r="L70" s="35">
        <f t="shared" si="8"/>
        <v>76.569999999999993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63" t="s">
        <v>58</v>
      </c>
      <c r="F75" s="64">
        <v>200</v>
      </c>
      <c r="G75" s="64">
        <v>1</v>
      </c>
      <c r="H75" s="64">
        <v>0</v>
      </c>
      <c r="I75" s="65">
        <v>0</v>
      </c>
      <c r="J75" s="27">
        <v>110</v>
      </c>
      <c r="K75" s="28"/>
      <c r="L75" s="27">
        <v>26</v>
      </c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60" t="s">
        <v>57</v>
      </c>
      <c r="F78" s="61">
        <v>30</v>
      </c>
      <c r="G78" s="61">
        <v>1.5</v>
      </c>
      <c r="H78" s="61">
        <v>5</v>
      </c>
      <c r="I78" s="62">
        <v>19</v>
      </c>
      <c r="J78" s="27"/>
      <c r="K78" s="28"/>
      <c r="L78" s="27">
        <v>15</v>
      </c>
    </row>
    <row r="79" spans="1:12" ht="14.4" x14ac:dyDescent="0.3">
      <c r="A79" s="22"/>
      <c r="B79" s="23"/>
      <c r="C79" s="24"/>
      <c r="D79" s="25"/>
      <c r="E79" s="60" t="s">
        <v>60</v>
      </c>
      <c r="F79" s="61">
        <v>75</v>
      </c>
      <c r="G79" s="61">
        <v>11</v>
      </c>
      <c r="H79" s="61">
        <v>13</v>
      </c>
      <c r="I79" s="62">
        <v>35</v>
      </c>
      <c r="J79" s="61">
        <v>26</v>
      </c>
      <c r="K79" s="28"/>
      <c r="L79" s="27">
        <v>25</v>
      </c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305</v>
      </c>
      <c r="G80" s="35">
        <f>SUM(G71:G79)</f>
        <v>13.5</v>
      </c>
      <c r="H80" s="35">
        <f>SUM(H71:H79)</f>
        <v>18</v>
      </c>
      <c r="I80" s="35">
        <f>SUM(I71:I79)</f>
        <v>54</v>
      </c>
      <c r="J80" s="35">
        <f t="shared" ref="J80:L80" si="9">SUM(J71:J79)</f>
        <v>136</v>
      </c>
      <c r="K80" s="36"/>
      <c r="L80" s="35">
        <f t="shared" si="9"/>
        <v>66</v>
      </c>
    </row>
    <row r="81" spans="1:12" ht="15.75" customHeight="1" thickBot="1" x14ac:dyDescent="0.3">
      <c r="A81" s="40">
        <f>A63</f>
        <v>1</v>
      </c>
      <c r="B81" s="41">
        <f>B63</f>
        <v>4</v>
      </c>
      <c r="C81" s="53" t="s">
        <v>37</v>
      </c>
      <c r="D81" s="54"/>
      <c r="E81" s="42"/>
      <c r="F81" s="43">
        <f>F70+F80</f>
        <v>777</v>
      </c>
      <c r="G81" s="43">
        <f>G70+G80</f>
        <v>30.19</v>
      </c>
      <c r="H81" s="43">
        <f>H70+H80</f>
        <v>34.24</v>
      </c>
      <c r="I81" s="43">
        <f>I70+I80</f>
        <v>142.18</v>
      </c>
      <c r="J81" s="43">
        <f t="shared" ref="J81:L81" si="10">J70+J80</f>
        <v>785</v>
      </c>
      <c r="K81" s="43"/>
      <c r="L81" s="43">
        <f t="shared" si="10"/>
        <v>142.57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56" t="s">
        <v>39</v>
      </c>
      <c r="F82" s="57">
        <v>100</v>
      </c>
      <c r="G82" s="57">
        <v>9</v>
      </c>
      <c r="H82" s="57">
        <v>2</v>
      </c>
      <c r="I82" s="59">
        <v>44</v>
      </c>
      <c r="J82" s="20">
        <v>239</v>
      </c>
      <c r="K82" s="21"/>
      <c r="L82" s="20">
        <v>7</v>
      </c>
    </row>
    <row r="83" spans="1:12" ht="14.4" x14ac:dyDescent="0.3">
      <c r="A83" s="22"/>
      <c r="B83" s="23"/>
      <c r="C83" s="24"/>
      <c r="D83" s="25"/>
      <c r="E83" s="56" t="s">
        <v>61</v>
      </c>
      <c r="F83" s="57">
        <v>50</v>
      </c>
      <c r="G83" s="57">
        <v>8</v>
      </c>
      <c r="H83" s="57">
        <v>9</v>
      </c>
      <c r="I83" s="59">
        <v>2</v>
      </c>
      <c r="J83" s="27">
        <v>124</v>
      </c>
      <c r="K83" s="28"/>
      <c r="L83" s="27">
        <v>44</v>
      </c>
    </row>
    <row r="84" spans="1:12" ht="14.4" x14ac:dyDescent="0.3">
      <c r="A84" s="22"/>
      <c r="B84" s="23"/>
      <c r="C84" s="24"/>
      <c r="D84" s="29" t="s">
        <v>25</v>
      </c>
      <c r="E84" s="56" t="s">
        <v>52</v>
      </c>
      <c r="F84" s="57">
        <v>200</v>
      </c>
      <c r="G84" s="57">
        <v>1</v>
      </c>
      <c r="H84" s="57">
        <v>0</v>
      </c>
      <c r="I84" s="59">
        <v>27</v>
      </c>
      <c r="J84" s="27">
        <v>110</v>
      </c>
      <c r="K84" s="28"/>
      <c r="L84" s="27">
        <v>5</v>
      </c>
    </row>
    <row r="85" spans="1:12" ht="14.4" x14ac:dyDescent="0.3">
      <c r="A85" s="22"/>
      <c r="B85" s="23"/>
      <c r="C85" s="24"/>
      <c r="D85" s="29" t="s">
        <v>26</v>
      </c>
      <c r="E85" s="56" t="s">
        <v>42</v>
      </c>
      <c r="F85" s="57">
        <v>40</v>
      </c>
      <c r="G85" s="57">
        <v>3.04</v>
      </c>
      <c r="H85" s="57">
        <v>0.32</v>
      </c>
      <c r="I85" s="59">
        <v>19.68</v>
      </c>
      <c r="J85" s="27">
        <v>94</v>
      </c>
      <c r="K85" s="28"/>
      <c r="L85" s="27">
        <v>3</v>
      </c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56" t="s">
        <v>48</v>
      </c>
      <c r="F87" s="57">
        <v>53</v>
      </c>
      <c r="G87" s="57">
        <v>4</v>
      </c>
      <c r="H87" s="57">
        <v>5</v>
      </c>
      <c r="I87" s="59">
        <v>36</v>
      </c>
      <c r="J87" s="27">
        <v>417</v>
      </c>
      <c r="K87" s="28"/>
      <c r="L87" s="58">
        <v>17.57</v>
      </c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443</v>
      </c>
      <c r="G89" s="35">
        <f>SUM(G82:G88)</f>
        <v>25.04</v>
      </c>
      <c r="H89" s="35">
        <f>SUM(H82:H88)</f>
        <v>16.32</v>
      </c>
      <c r="I89" s="35">
        <f>SUM(I82:I88)</f>
        <v>128.68</v>
      </c>
      <c r="J89" s="35">
        <f t="shared" ref="J89:L89" si="11">SUM(J82:J88)</f>
        <v>984</v>
      </c>
      <c r="K89" s="36"/>
      <c r="L89" s="35">
        <f t="shared" si="11"/>
        <v>76.569999999999993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60" t="s">
        <v>60</v>
      </c>
      <c r="F97" s="61">
        <v>75</v>
      </c>
      <c r="G97" s="61">
        <v>11</v>
      </c>
      <c r="H97" s="61">
        <v>13</v>
      </c>
      <c r="I97" s="62">
        <v>35</v>
      </c>
      <c r="J97" s="27">
        <v>260</v>
      </c>
      <c r="K97" s="28"/>
      <c r="L97" s="27">
        <v>25</v>
      </c>
    </row>
    <row r="98" spans="1:12" ht="14.4" x14ac:dyDescent="0.3">
      <c r="A98" s="22"/>
      <c r="B98" s="23"/>
      <c r="C98" s="24"/>
      <c r="D98" s="25"/>
      <c r="E98" s="60" t="s">
        <v>62</v>
      </c>
      <c r="F98" s="61">
        <v>30</v>
      </c>
      <c r="G98" s="61">
        <v>5.5</v>
      </c>
      <c r="H98" s="61">
        <v>16</v>
      </c>
      <c r="I98" s="62">
        <v>42</v>
      </c>
      <c r="J98" s="27">
        <v>281</v>
      </c>
      <c r="K98" s="28"/>
      <c r="L98" s="27">
        <v>18</v>
      </c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105</v>
      </c>
      <c r="G99" s="35">
        <f>SUM(G90:G98)</f>
        <v>16.5</v>
      </c>
      <c r="H99" s="35">
        <f>SUM(H90:H98)</f>
        <v>29</v>
      </c>
      <c r="I99" s="35">
        <f>SUM(I90:I98)</f>
        <v>77</v>
      </c>
      <c r="J99" s="35">
        <f t="shared" ref="J99:L99" si="12">SUM(J90:J98)</f>
        <v>541</v>
      </c>
      <c r="K99" s="36"/>
      <c r="L99" s="35">
        <f t="shared" si="12"/>
        <v>43</v>
      </c>
    </row>
    <row r="100" spans="1:12" ht="15.75" customHeight="1" thickBot="1" x14ac:dyDescent="0.3">
      <c r="A100" s="40">
        <f>A82</f>
        <v>1</v>
      </c>
      <c r="B100" s="41">
        <f>B82</f>
        <v>5</v>
      </c>
      <c r="C100" s="53" t="s">
        <v>37</v>
      </c>
      <c r="D100" s="54"/>
      <c r="E100" s="42"/>
      <c r="F100" s="43">
        <f>F89+F99</f>
        <v>548</v>
      </c>
      <c r="G100" s="43">
        <f>G89+G99</f>
        <v>41.54</v>
      </c>
      <c r="H100" s="43">
        <f>H89+H99</f>
        <v>45.32</v>
      </c>
      <c r="I100" s="43">
        <f>I89+I99</f>
        <v>205.68</v>
      </c>
      <c r="J100" s="43">
        <f t="shared" ref="J100:L100" si="13">J89+J99</f>
        <v>1525</v>
      </c>
      <c r="K100" s="43"/>
      <c r="L100" s="43">
        <f t="shared" si="13"/>
        <v>119.57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56" t="s">
        <v>45</v>
      </c>
      <c r="F101" s="57">
        <v>100</v>
      </c>
      <c r="G101" s="57">
        <v>2.1</v>
      </c>
      <c r="H101" s="57">
        <v>4.4000000000000004</v>
      </c>
      <c r="I101" s="59">
        <v>10.9</v>
      </c>
      <c r="J101" s="20">
        <v>92</v>
      </c>
      <c r="K101" s="21"/>
      <c r="L101" s="58">
        <v>11</v>
      </c>
    </row>
    <row r="102" spans="1:12" ht="14.4" x14ac:dyDescent="0.3">
      <c r="A102" s="22"/>
      <c r="B102" s="23"/>
      <c r="C102" s="24"/>
      <c r="D102" s="25"/>
      <c r="E102" s="56" t="s">
        <v>46</v>
      </c>
      <c r="F102" s="57">
        <v>100</v>
      </c>
      <c r="G102" s="57">
        <v>23.5</v>
      </c>
      <c r="H102" s="57">
        <v>16</v>
      </c>
      <c r="I102" s="59">
        <v>0.5</v>
      </c>
      <c r="J102" s="27">
        <v>242</v>
      </c>
      <c r="K102" s="28"/>
      <c r="L102" s="58">
        <v>25</v>
      </c>
    </row>
    <row r="103" spans="1:12" ht="14.4" x14ac:dyDescent="0.3">
      <c r="A103" s="22"/>
      <c r="B103" s="23"/>
      <c r="C103" s="24"/>
      <c r="D103" s="29" t="s">
        <v>25</v>
      </c>
      <c r="E103" s="56" t="s">
        <v>52</v>
      </c>
      <c r="F103" s="57">
        <v>200</v>
      </c>
      <c r="G103" s="57">
        <v>1</v>
      </c>
      <c r="H103" s="57">
        <v>0</v>
      </c>
      <c r="I103" s="59">
        <v>27</v>
      </c>
      <c r="J103" s="27">
        <v>110</v>
      </c>
      <c r="K103" s="28"/>
      <c r="L103" s="27">
        <v>5</v>
      </c>
    </row>
    <row r="104" spans="1:12" ht="14.4" x14ac:dyDescent="0.3">
      <c r="A104" s="22"/>
      <c r="B104" s="23"/>
      <c r="C104" s="24"/>
      <c r="D104" s="29" t="s">
        <v>26</v>
      </c>
      <c r="E104" s="56" t="s">
        <v>42</v>
      </c>
      <c r="F104" s="57">
        <v>40</v>
      </c>
      <c r="G104" s="57">
        <v>3.04</v>
      </c>
      <c r="H104" s="57">
        <v>0.32</v>
      </c>
      <c r="I104" s="59">
        <v>19.68</v>
      </c>
      <c r="J104" s="27">
        <v>94</v>
      </c>
      <c r="K104" s="28"/>
      <c r="L104" s="27">
        <v>3</v>
      </c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56" t="s">
        <v>63</v>
      </c>
      <c r="F106" s="57">
        <v>100</v>
      </c>
      <c r="G106" s="57">
        <v>2.1</v>
      </c>
      <c r="H106" s="57">
        <v>10.1</v>
      </c>
      <c r="I106" s="59">
        <v>9.3000000000000007</v>
      </c>
      <c r="J106" s="27">
        <v>136</v>
      </c>
      <c r="K106" s="28"/>
      <c r="L106" s="27">
        <v>8</v>
      </c>
    </row>
    <row r="107" spans="1:12" ht="14.4" x14ac:dyDescent="0.3">
      <c r="A107" s="22"/>
      <c r="B107" s="23"/>
      <c r="C107" s="24"/>
      <c r="D107" s="25"/>
      <c r="E107" s="56" t="s">
        <v>54</v>
      </c>
      <c r="F107" s="57">
        <v>24</v>
      </c>
      <c r="G107" s="57">
        <v>1</v>
      </c>
      <c r="H107" s="57">
        <v>1</v>
      </c>
      <c r="I107" s="59">
        <v>18</v>
      </c>
      <c r="J107" s="27">
        <v>84</v>
      </c>
      <c r="K107" s="28"/>
      <c r="L107" s="27">
        <v>24.57</v>
      </c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564</v>
      </c>
      <c r="G108" s="35">
        <f t="shared" ref="G108:J108" si="14">SUM(G101:G107)</f>
        <v>32.74</v>
      </c>
      <c r="H108" s="35">
        <f t="shared" si="14"/>
        <v>31.82</v>
      </c>
      <c r="I108" s="35">
        <f t="shared" si="14"/>
        <v>85.38</v>
      </c>
      <c r="J108" s="35">
        <f t="shared" si="14"/>
        <v>758</v>
      </c>
      <c r="K108" s="36"/>
      <c r="L108" s="35">
        <f>SUM(L101:L107)</f>
        <v>76.569999999999993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63" t="s">
        <v>53</v>
      </c>
      <c r="F113" s="64">
        <v>200</v>
      </c>
      <c r="G113" s="64">
        <v>1</v>
      </c>
      <c r="H113" s="64">
        <v>0</v>
      </c>
      <c r="I113" s="65">
        <v>0</v>
      </c>
      <c r="J113" s="27">
        <v>92</v>
      </c>
      <c r="K113" s="28"/>
      <c r="L113" s="27">
        <v>26</v>
      </c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56" t="s">
        <v>64</v>
      </c>
      <c r="F116" s="57">
        <v>40</v>
      </c>
      <c r="G116" s="57">
        <v>2</v>
      </c>
      <c r="H116" s="57">
        <v>7</v>
      </c>
      <c r="I116" s="59">
        <v>30</v>
      </c>
      <c r="J116" s="27">
        <v>205</v>
      </c>
      <c r="K116" s="28"/>
      <c r="L116" s="27">
        <v>18.5</v>
      </c>
    </row>
    <row r="117" spans="1:12" ht="14.4" x14ac:dyDescent="0.3">
      <c r="A117" s="22"/>
      <c r="B117" s="23"/>
      <c r="C117" s="24"/>
      <c r="D117" s="25"/>
      <c r="E117" s="60" t="s">
        <v>65</v>
      </c>
      <c r="F117" s="61">
        <v>90</v>
      </c>
      <c r="G117" s="61">
        <v>12</v>
      </c>
      <c r="H117" s="61">
        <v>15</v>
      </c>
      <c r="I117" s="62">
        <v>42</v>
      </c>
      <c r="J117" s="27">
        <v>265</v>
      </c>
      <c r="K117" s="28"/>
      <c r="L117" s="27">
        <v>31</v>
      </c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330</v>
      </c>
      <c r="G118" s="35">
        <f t="shared" ref="G118:J118" si="15">SUM(G109:G117)</f>
        <v>15</v>
      </c>
      <c r="H118" s="35">
        <f t="shared" si="15"/>
        <v>22</v>
      </c>
      <c r="I118" s="35">
        <f t="shared" si="15"/>
        <v>72</v>
      </c>
      <c r="J118" s="35">
        <f t="shared" si="15"/>
        <v>562</v>
      </c>
      <c r="K118" s="36"/>
      <c r="L118" s="35">
        <f>SUM(L109:L117)</f>
        <v>75.5</v>
      </c>
    </row>
    <row r="119" spans="1:12" ht="15" thickBot="1" x14ac:dyDescent="0.3">
      <c r="A119" s="40">
        <f>A101</f>
        <v>2</v>
      </c>
      <c r="B119" s="41">
        <f>B101</f>
        <v>1</v>
      </c>
      <c r="C119" s="53" t="s">
        <v>37</v>
      </c>
      <c r="D119" s="54"/>
      <c r="E119" s="42"/>
      <c r="F119" s="43">
        <f>F108+F118</f>
        <v>894</v>
      </c>
      <c r="G119" s="43">
        <f>G108+G118</f>
        <v>47.74</v>
      </c>
      <c r="H119" s="43">
        <f>H108+H118</f>
        <v>53.82</v>
      </c>
      <c r="I119" s="43">
        <f>I108+I118</f>
        <v>157.38</v>
      </c>
      <c r="J119" s="43">
        <f t="shared" ref="J119:L119" si="16">J108+J118</f>
        <v>1320</v>
      </c>
      <c r="K119" s="43"/>
      <c r="L119" s="43">
        <f t="shared" si="16"/>
        <v>152.07</v>
      </c>
    </row>
    <row r="120" spans="1:12" ht="14.4" x14ac:dyDescent="0.3">
      <c r="A120" s="44">
        <v>2</v>
      </c>
      <c r="B120" s="23">
        <v>2</v>
      </c>
      <c r="C120" s="18" t="s">
        <v>23</v>
      </c>
      <c r="D120" s="19" t="s">
        <v>24</v>
      </c>
      <c r="E120" s="56" t="s">
        <v>66</v>
      </c>
      <c r="F120" s="57">
        <v>100</v>
      </c>
      <c r="G120" s="57">
        <v>3.7</v>
      </c>
      <c r="H120" s="57">
        <v>0</v>
      </c>
      <c r="I120" s="59">
        <v>19</v>
      </c>
      <c r="J120" s="57">
        <v>97</v>
      </c>
      <c r="K120" s="21"/>
      <c r="L120" s="57">
        <v>7</v>
      </c>
    </row>
    <row r="121" spans="1:12" ht="14.4" x14ac:dyDescent="0.3">
      <c r="A121" s="44"/>
      <c r="B121" s="23"/>
      <c r="C121" s="24"/>
      <c r="D121" s="25"/>
      <c r="E121" s="56" t="s">
        <v>56</v>
      </c>
      <c r="F121" s="57">
        <v>50</v>
      </c>
      <c r="G121" s="57">
        <v>9</v>
      </c>
      <c r="H121" s="57">
        <v>9</v>
      </c>
      <c r="I121" s="59">
        <v>7</v>
      </c>
      <c r="J121" s="57">
        <v>143</v>
      </c>
      <c r="K121" s="28"/>
      <c r="L121" s="57">
        <v>32</v>
      </c>
    </row>
    <row r="122" spans="1:12" ht="14.4" x14ac:dyDescent="0.3">
      <c r="A122" s="44"/>
      <c r="B122" s="23"/>
      <c r="C122" s="24"/>
      <c r="D122" s="29" t="s">
        <v>25</v>
      </c>
      <c r="E122" s="56" t="s">
        <v>47</v>
      </c>
      <c r="F122" s="57">
        <v>200</v>
      </c>
      <c r="G122" s="57">
        <v>1.4</v>
      </c>
      <c r="H122" s="57">
        <v>0</v>
      </c>
      <c r="I122" s="59">
        <v>29</v>
      </c>
      <c r="J122" s="27">
        <v>122</v>
      </c>
      <c r="K122" s="28"/>
      <c r="L122" s="27">
        <v>7</v>
      </c>
    </row>
    <row r="123" spans="1:12" ht="14.4" x14ac:dyDescent="0.3">
      <c r="A123" s="44"/>
      <c r="B123" s="23"/>
      <c r="C123" s="24"/>
      <c r="D123" s="29" t="s">
        <v>26</v>
      </c>
      <c r="E123" s="56" t="s">
        <v>42</v>
      </c>
      <c r="F123" s="57">
        <v>40</v>
      </c>
      <c r="G123" s="57">
        <v>3.04</v>
      </c>
      <c r="H123" s="57">
        <v>0.32</v>
      </c>
      <c r="I123" s="59">
        <v>19.68</v>
      </c>
      <c r="J123" s="27">
        <v>94</v>
      </c>
      <c r="K123" s="28"/>
      <c r="L123" s="27">
        <v>3</v>
      </c>
    </row>
    <row r="124" spans="1:12" ht="14.4" x14ac:dyDescent="0.3">
      <c r="A124" s="44"/>
      <c r="B124" s="23"/>
      <c r="C124" s="24"/>
      <c r="D124" s="29" t="s">
        <v>27</v>
      </c>
      <c r="E124" s="66"/>
      <c r="F124" s="67"/>
      <c r="G124" s="57"/>
      <c r="H124" s="57"/>
      <c r="I124" s="59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56" t="s">
        <v>41</v>
      </c>
      <c r="F125" s="57">
        <v>50</v>
      </c>
      <c r="G125" s="57">
        <v>0.54</v>
      </c>
      <c r="H125" s="57">
        <v>1.87</v>
      </c>
      <c r="I125" s="59">
        <v>3.47</v>
      </c>
      <c r="J125" s="27">
        <v>33</v>
      </c>
      <c r="K125" s="28"/>
      <c r="L125" s="27">
        <v>2</v>
      </c>
    </row>
    <row r="126" spans="1:12" ht="14.4" x14ac:dyDescent="0.3">
      <c r="A126" s="44"/>
      <c r="B126" s="23"/>
      <c r="C126" s="24"/>
      <c r="D126" s="25"/>
      <c r="E126" s="56" t="s">
        <v>48</v>
      </c>
      <c r="F126" s="57">
        <v>77</v>
      </c>
      <c r="G126" s="57">
        <v>8</v>
      </c>
      <c r="H126" s="57">
        <v>8</v>
      </c>
      <c r="I126" s="59">
        <v>52</v>
      </c>
      <c r="J126" s="27">
        <v>321</v>
      </c>
      <c r="K126" s="28"/>
      <c r="L126" s="27">
        <v>25.57</v>
      </c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517</v>
      </c>
      <c r="G127" s="35">
        <f t="shared" ref="G127:J127" si="17">SUM(G120:G126)</f>
        <v>25.68</v>
      </c>
      <c r="H127" s="35">
        <f t="shared" si="17"/>
        <v>19.190000000000001</v>
      </c>
      <c r="I127" s="35">
        <f t="shared" si="17"/>
        <v>130.15</v>
      </c>
      <c r="J127" s="35">
        <f t="shared" si="17"/>
        <v>810</v>
      </c>
      <c r="K127" s="36"/>
      <c r="L127" s="35">
        <f>SUM(L120:L126)</f>
        <v>76.569999999999993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63" t="s">
        <v>67</v>
      </c>
      <c r="F132" s="64">
        <v>200</v>
      </c>
      <c r="G132" s="64">
        <v>1</v>
      </c>
      <c r="H132" s="64">
        <v>0</v>
      </c>
      <c r="I132" s="65">
        <v>0</v>
      </c>
      <c r="J132" s="27">
        <v>110</v>
      </c>
      <c r="K132" s="28"/>
      <c r="L132" s="27">
        <v>26</v>
      </c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60" t="s">
        <v>59</v>
      </c>
      <c r="F135" s="61">
        <v>75</v>
      </c>
      <c r="G135" s="61">
        <v>11</v>
      </c>
      <c r="H135" s="61">
        <v>13</v>
      </c>
      <c r="I135" s="62">
        <v>35</v>
      </c>
      <c r="J135" s="27">
        <v>260</v>
      </c>
      <c r="K135" s="28"/>
      <c r="L135" s="27">
        <v>33</v>
      </c>
    </row>
    <row r="136" spans="1:12" ht="14.4" x14ac:dyDescent="0.3">
      <c r="A136" s="44"/>
      <c r="B136" s="23"/>
      <c r="C136" s="24"/>
      <c r="D136" s="25"/>
      <c r="E136" s="60" t="s">
        <v>57</v>
      </c>
      <c r="F136" s="61">
        <v>30</v>
      </c>
      <c r="G136" s="61">
        <v>1.5</v>
      </c>
      <c r="H136" s="61">
        <v>5</v>
      </c>
      <c r="I136" s="62">
        <v>19</v>
      </c>
      <c r="J136" s="27">
        <v>126</v>
      </c>
      <c r="K136" s="28"/>
      <c r="L136" s="27">
        <v>15</v>
      </c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305</v>
      </c>
      <c r="G137" s="35">
        <f t="shared" ref="G137:J137" si="18">SUM(G128:G136)</f>
        <v>13.5</v>
      </c>
      <c r="H137" s="35">
        <f t="shared" si="18"/>
        <v>18</v>
      </c>
      <c r="I137" s="35">
        <f t="shared" si="18"/>
        <v>54</v>
      </c>
      <c r="J137" s="35">
        <f t="shared" si="18"/>
        <v>496</v>
      </c>
      <c r="K137" s="36"/>
      <c r="L137" s="35">
        <f>SUM(L128:L136)</f>
        <v>74</v>
      </c>
    </row>
    <row r="138" spans="1:12" ht="15" thickBot="1" x14ac:dyDescent="0.3">
      <c r="A138" s="46">
        <f>A120</f>
        <v>2</v>
      </c>
      <c r="B138" s="46">
        <f>B120</f>
        <v>2</v>
      </c>
      <c r="C138" s="53" t="s">
        <v>37</v>
      </c>
      <c r="D138" s="54"/>
      <c r="E138" s="42"/>
      <c r="F138" s="43">
        <f>F127+F137</f>
        <v>822</v>
      </c>
      <c r="G138" s="43">
        <f>G127+G137</f>
        <v>39.18</v>
      </c>
      <c r="H138" s="43">
        <f>H127+H137</f>
        <v>37.19</v>
      </c>
      <c r="I138" s="43">
        <f>I127+I137</f>
        <v>184.15</v>
      </c>
      <c r="J138" s="43">
        <f t="shared" ref="J138:L138" si="19">J127+J137</f>
        <v>1306</v>
      </c>
      <c r="K138" s="43"/>
      <c r="L138" s="43">
        <f t="shared" si="19"/>
        <v>150.57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56" t="s">
        <v>68</v>
      </c>
      <c r="F139" s="57">
        <v>200</v>
      </c>
      <c r="G139" s="57">
        <v>8</v>
      </c>
      <c r="H139" s="57">
        <v>10</v>
      </c>
      <c r="I139" s="59">
        <v>40</v>
      </c>
      <c r="J139" s="20">
        <v>278</v>
      </c>
      <c r="K139" s="21"/>
      <c r="L139" s="20">
        <v>42</v>
      </c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56" t="s">
        <v>58</v>
      </c>
      <c r="F141" s="57">
        <v>200</v>
      </c>
      <c r="G141" s="57">
        <v>1</v>
      </c>
      <c r="H141" s="57">
        <v>0</v>
      </c>
      <c r="I141" s="59">
        <v>0</v>
      </c>
      <c r="J141" s="27">
        <v>110</v>
      </c>
      <c r="K141" s="28"/>
      <c r="L141" s="27">
        <v>13.5</v>
      </c>
    </row>
    <row r="142" spans="1:12" ht="15.75" customHeight="1" x14ac:dyDescent="0.3">
      <c r="A142" s="22"/>
      <c r="B142" s="23"/>
      <c r="C142" s="24"/>
      <c r="D142" s="29" t="s">
        <v>26</v>
      </c>
      <c r="E142" s="56" t="s">
        <v>51</v>
      </c>
      <c r="F142" s="57">
        <v>40</v>
      </c>
      <c r="G142" s="57">
        <v>4.38</v>
      </c>
      <c r="H142" s="57">
        <v>6.1</v>
      </c>
      <c r="I142" s="59">
        <v>13.3</v>
      </c>
      <c r="J142" s="27">
        <v>126</v>
      </c>
      <c r="K142" s="28"/>
      <c r="L142" s="27">
        <v>14</v>
      </c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56" t="s">
        <v>54</v>
      </c>
      <c r="F144" s="57">
        <v>24</v>
      </c>
      <c r="G144" s="57">
        <v>1</v>
      </c>
      <c r="H144" s="57">
        <v>1</v>
      </c>
      <c r="I144" s="59">
        <v>18</v>
      </c>
      <c r="J144" s="27">
        <v>84</v>
      </c>
      <c r="K144" s="28"/>
      <c r="L144" s="27">
        <v>7.07</v>
      </c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464</v>
      </c>
      <c r="G146" s="35">
        <f t="shared" ref="G146:J146" si="20">SUM(G139:G145)</f>
        <v>14.379999999999999</v>
      </c>
      <c r="H146" s="35">
        <f t="shared" si="20"/>
        <v>17.100000000000001</v>
      </c>
      <c r="I146" s="35">
        <f t="shared" si="20"/>
        <v>71.3</v>
      </c>
      <c r="J146" s="35">
        <f t="shared" si="20"/>
        <v>598</v>
      </c>
      <c r="K146" s="36"/>
      <c r="L146" s="35">
        <f>SUM(L139:L145)</f>
        <v>76.569999999999993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63" t="s">
        <v>53</v>
      </c>
      <c r="F151" s="64">
        <v>200</v>
      </c>
      <c r="G151" s="64">
        <v>1</v>
      </c>
      <c r="H151" s="64">
        <v>0</v>
      </c>
      <c r="I151" s="65">
        <v>0</v>
      </c>
      <c r="J151" s="27">
        <v>92</v>
      </c>
      <c r="K151" s="28"/>
      <c r="L151" s="27">
        <v>26</v>
      </c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60" t="s">
        <v>60</v>
      </c>
      <c r="F154" s="61">
        <v>75</v>
      </c>
      <c r="G154" s="61">
        <v>11</v>
      </c>
      <c r="H154" s="61">
        <v>13</v>
      </c>
      <c r="I154" s="62">
        <v>35</v>
      </c>
      <c r="J154" s="27">
        <v>260</v>
      </c>
      <c r="K154" s="28"/>
      <c r="L154" s="27">
        <v>25</v>
      </c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275</v>
      </c>
      <c r="G156" s="35">
        <f t="shared" ref="G156:J156" si="21">SUM(G147:G155)</f>
        <v>12</v>
      </c>
      <c r="H156" s="35">
        <f t="shared" si="21"/>
        <v>13</v>
      </c>
      <c r="I156" s="35">
        <f t="shared" si="21"/>
        <v>35</v>
      </c>
      <c r="J156" s="35">
        <f t="shared" si="21"/>
        <v>352</v>
      </c>
      <c r="K156" s="36"/>
      <c r="L156" s="35">
        <f>SUM(L147:L155)</f>
        <v>51</v>
      </c>
    </row>
    <row r="157" spans="1:12" ht="15" thickBot="1" x14ac:dyDescent="0.3">
      <c r="A157" s="40">
        <f>A139</f>
        <v>2</v>
      </c>
      <c r="B157" s="41">
        <f>B139</f>
        <v>3</v>
      </c>
      <c r="C157" s="53" t="s">
        <v>37</v>
      </c>
      <c r="D157" s="54"/>
      <c r="E157" s="42"/>
      <c r="F157" s="43">
        <f>F146+F156</f>
        <v>739</v>
      </c>
      <c r="G157" s="43">
        <f>G146+G156</f>
        <v>26.38</v>
      </c>
      <c r="H157" s="43">
        <f>H146+H156</f>
        <v>30.1</v>
      </c>
      <c r="I157" s="43">
        <f>I146+I156</f>
        <v>106.3</v>
      </c>
      <c r="J157" s="43">
        <f t="shared" ref="J157:L157" si="22">J146+J156</f>
        <v>950</v>
      </c>
      <c r="K157" s="43"/>
      <c r="L157" s="43">
        <f t="shared" si="22"/>
        <v>127.57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56" t="s">
        <v>66</v>
      </c>
      <c r="F158" s="57">
        <v>100</v>
      </c>
      <c r="G158" s="57">
        <v>3.7</v>
      </c>
      <c r="H158" s="57">
        <v>0</v>
      </c>
      <c r="I158" s="59">
        <v>19</v>
      </c>
      <c r="J158" s="20">
        <v>97</v>
      </c>
      <c r="K158" s="21"/>
      <c r="L158" s="58">
        <v>8</v>
      </c>
    </row>
    <row r="159" spans="1:12" ht="14.4" x14ac:dyDescent="0.3">
      <c r="A159" s="22"/>
      <c r="B159" s="23"/>
      <c r="C159" s="24"/>
      <c r="D159" s="25"/>
      <c r="E159" s="56" t="s">
        <v>69</v>
      </c>
      <c r="F159" s="57">
        <v>70</v>
      </c>
      <c r="G159" s="57">
        <v>6.65</v>
      </c>
      <c r="H159" s="57">
        <v>10.71</v>
      </c>
      <c r="I159" s="59">
        <v>7.98</v>
      </c>
      <c r="J159" s="27">
        <v>155</v>
      </c>
      <c r="K159" s="28"/>
      <c r="L159" s="58">
        <v>34</v>
      </c>
    </row>
    <row r="160" spans="1:12" ht="14.4" x14ac:dyDescent="0.3">
      <c r="A160" s="22"/>
      <c r="B160" s="23"/>
      <c r="C160" s="24"/>
      <c r="D160" s="29" t="s">
        <v>25</v>
      </c>
      <c r="E160" s="56" t="s">
        <v>52</v>
      </c>
      <c r="F160" s="57">
        <v>200</v>
      </c>
      <c r="G160" s="57">
        <v>1</v>
      </c>
      <c r="H160" s="57">
        <v>0</v>
      </c>
      <c r="I160" s="59">
        <v>27</v>
      </c>
      <c r="J160" s="27">
        <v>110</v>
      </c>
      <c r="K160" s="28"/>
      <c r="L160" s="27">
        <v>5</v>
      </c>
    </row>
    <row r="161" spans="1:12" ht="14.4" x14ac:dyDescent="0.3">
      <c r="A161" s="22"/>
      <c r="B161" s="23"/>
      <c r="C161" s="24"/>
      <c r="D161" s="29" t="s">
        <v>26</v>
      </c>
      <c r="E161" s="56" t="s">
        <v>42</v>
      </c>
      <c r="F161" s="57">
        <v>40</v>
      </c>
      <c r="G161" s="57">
        <v>3.04</v>
      </c>
      <c r="H161" s="57">
        <v>0.32</v>
      </c>
      <c r="I161" s="59">
        <v>19.68</v>
      </c>
      <c r="J161" s="27">
        <v>94</v>
      </c>
      <c r="K161" s="28"/>
      <c r="L161" s="27">
        <v>3</v>
      </c>
    </row>
    <row r="162" spans="1:12" ht="14.4" x14ac:dyDescent="0.3">
      <c r="A162" s="22"/>
      <c r="B162" s="23"/>
      <c r="C162" s="24"/>
      <c r="D162" s="29" t="s">
        <v>27</v>
      </c>
      <c r="E162" s="60" t="s">
        <v>44</v>
      </c>
      <c r="F162" s="61">
        <v>20</v>
      </c>
      <c r="G162" s="61">
        <v>1</v>
      </c>
      <c r="H162" s="61">
        <v>3</v>
      </c>
      <c r="I162" s="62">
        <v>20</v>
      </c>
      <c r="J162" s="27">
        <v>110</v>
      </c>
      <c r="K162" s="28"/>
      <c r="L162" s="27">
        <v>14.57</v>
      </c>
    </row>
    <row r="163" spans="1:12" ht="14.4" x14ac:dyDescent="0.3">
      <c r="A163" s="22"/>
      <c r="B163" s="23"/>
      <c r="C163" s="24"/>
      <c r="D163" s="25"/>
      <c r="E163" s="56" t="s">
        <v>41</v>
      </c>
      <c r="F163" s="57">
        <v>50</v>
      </c>
      <c r="G163" s="57">
        <v>0.54</v>
      </c>
      <c r="H163" s="57">
        <v>1.87</v>
      </c>
      <c r="I163" s="59">
        <v>3.47</v>
      </c>
      <c r="J163" s="27">
        <v>33</v>
      </c>
      <c r="K163" s="28"/>
      <c r="L163" s="27">
        <v>2</v>
      </c>
    </row>
    <row r="164" spans="1:12" ht="14.4" x14ac:dyDescent="0.3">
      <c r="A164" s="22"/>
      <c r="B164" s="23"/>
      <c r="C164" s="24"/>
      <c r="D164" s="25"/>
      <c r="E164" s="56" t="s">
        <v>70</v>
      </c>
      <c r="F164" s="57">
        <v>100</v>
      </c>
      <c r="G164" s="57">
        <v>1</v>
      </c>
      <c r="H164" s="57">
        <v>5</v>
      </c>
      <c r="I164" s="59">
        <v>4</v>
      </c>
      <c r="J164" s="27">
        <v>64</v>
      </c>
      <c r="K164" s="28"/>
      <c r="L164" s="27">
        <v>10</v>
      </c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580</v>
      </c>
      <c r="G165" s="35">
        <f t="shared" ref="G165:J165" si="23">SUM(G158:G164)</f>
        <v>16.93</v>
      </c>
      <c r="H165" s="35">
        <f t="shared" si="23"/>
        <v>20.900000000000002</v>
      </c>
      <c r="I165" s="35">
        <f t="shared" si="23"/>
        <v>101.13</v>
      </c>
      <c r="J165" s="35">
        <f t="shared" si="23"/>
        <v>663</v>
      </c>
      <c r="K165" s="36"/>
      <c r="L165" s="35">
        <f>SUM(L158:L164)</f>
        <v>76.569999999999993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60" t="s">
        <v>71</v>
      </c>
      <c r="F173" s="61">
        <v>40</v>
      </c>
      <c r="G173" s="61">
        <v>3</v>
      </c>
      <c r="H173" s="61">
        <v>8</v>
      </c>
      <c r="I173" s="62">
        <v>12</v>
      </c>
      <c r="J173" s="27">
        <v>72</v>
      </c>
      <c r="K173" s="28"/>
      <c r="L173" s="27">
        <v>18.5</v>
      </c>
    </row>
    <row r="174" spans="1:12" ht="14.4" x14ac:dyDescent="0.3">
      <c r="A174" s="22"/>
      <c r="B174" s="23"/>
      <c r="C174" s="24"/>
      <c r="D174" s="25"/>
      <c r="E174" s="60" t="s">
        <v>59</v>
      </c>
      <c r="F174" s="61">
        <v>75</v>
      </c>
      <c r="G174" s="61">
        <v>11</v>
      </c>
      <c r="H174" s="61">
        <v>13</v>
      </c>
      <c r="I174" s="62">
        <v>35</v>
      </c>
      <c r="J174" s="27">
        <v>260</v>
      </c>
      <c r="K174" s="28"/>
      <c r="L174" s="27">
        <v>33</v>
      </c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115</v>
      </c>
      <c r="G175" s="35">
        <f t="shared" ref="G175:J175" si="24">SUM(G166:G174)</f>
        <v>14</v>
      </c>
      <c r="H175" s="35">
        <f t="shared" si="24"/>
        <v>21</v>
      </c>
      <c r="I175" s="35">
        <f t="shared" si="24"/>
        <v>47</v>
      </c>
      <c r="J175" s="35">
        <f t="shared" si="24"/>
        <v>332</v>
      </c>
      <c r="K175" s="36"/>
      <c r="L175" s="35">
        <f>SUM(L166:L174)</f>
        <v>51.5</v>
      </c>
    </row>
    <row r="176" spans="1:12" ht="15" thickBot="1" x14ac:dyDescent="0.3">
      <c r="A176" s="40">
        <f>A158</f>
        <v>2</v>
      </c>
      <c r="B176" s="41">
        <f>B158</f>
        <v>4</v>
      </c>
      <c r="C176" s="53" t="s">
        <v>37</v>
      </c>
      <c r="D176" s="54"/>
      <c r="E176" s="42"/>
      <c r="F176" s="43">
        <f>F165+F175</f>
        <v>695</v>
      </c>
      <c r="G176" s="43">
        <f>G165+G175</f>
        <v>30.93</v>
      </c>
      <c r="H176" s="43">
        <f>H165+H175</f>
        <v>41.900000000000006</v>
      </c>
      <c r="I176" s="43">
        <f>I165+I175</f>
        <v>148.13</v>
      </c>
      <c r="J176" s="43">
        <f t="shared" ref="J176:L176" si="25">J165+J175</f>
        <v>995</v>
      </c>
      <c r="K176" s="43"/>
      <c r="L176" s="43">
        <f t="shared" si="25"/>
        <v>128.07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56" t="s">
        <v>50</v>
      </c>
      <c r="F177" s="57">
        <v>200</v>
      </c>
      <c r="G177" s="57">
        <v>14</v>
      </c>
      <c r="H177" s="57">
        <v>14</v>
      </c>
      <c r="I177" s="59">
        <v>40</v>
      </c>
      <c r="J177" s="20">
        <v>352</v>
      </c>
      <c r="K177" s="21"/>
      <c r="L177" s="20">
        <v>64</v>
      </c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56" t="s">
        <v>47</v>
      </c>
      <c r="F179" s="57">
        <v>200</v>
      </c>
      <c r="G179" s="57">
        <v>1.4</v>
      </c>
      <c r="H179" s="57">
        <v>0</v>
      </c>
      <c r="I179" s="59">
        <v>29</v>
      </c>
      <c r="J179" s="27">
        <v>122</v>
      </c>
      <c r="K179" s="28"/>
      <c r="L179" s="27">
        <v>7</v>
      </c>
    </row>
    <row r="180" spans="1:12" ht="14.4" x14ac:dyDescent="0.3">
      <c r="A180" s="22"/>
      <c r="B180" s="23"/>
      <c r="C180" s="24"/>
      <c r="D180" s="29" t="s">
        <v>26</v>
      </c>
      <c r="E180" s="56" t="s">
        <v>42</v>
      </c>
      <c r="F180" s="57">
        <v>40</v>
      </c>
      <c r="G180" s="57">
        <v>3.04</v>
      </c>
      <c r="H180" s="57">
        <v>0.32</v>
      </c>
      <c r="I180" s="59">
        <v>19.68</v>
      </c>
      <c r="J180" s="27">
        <v>94</v>
      </c>
      <c r="K180" s="28"/>
      <c r="L180" s="27">
        <v>3</v>
      </c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56" t="s">
        <v>48</v>
      </c>
      <c r="F182" s="57">
        <v>77</v>
      </c>
      <c r="G182" s="57">
        <v>8</v>
      </c>
      <c r="H182" s="57">
        <v>8</v>
      </c>
      <c r="I182" s="59">
        <v>52</v>
      </c>
      <c r="J182" s="27">
        <v>321</v>
      </c>
      <c r="K182" s="28"/>
      <c r="L182" s="27">
        <v>2.57</v>
      </c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517</v>
      </c>
      <c r="G184" s="35">
        <f t="shared" ref="G184:J184" si="26">SUM(G177:G183)</f>
        <v>26.44</v>
      </c>
      <c r="H184" s="35">
        <f t="shared" si="26"/>
        <v>22.32</v>
      </c>
      <c r="I184" s="35">
        <f t="shared" si="26"/>
        <v>140.68</v>
      </c>
      <c r="J184" s="35">
        <f t="shared" si="26"/>
        <v>889</v>
      </c>
      <c r="K184" s="36"/>
      <c r="L184" s="35">
        <f>SUM(L177:L183)</f>
        <v>76.569999999999993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60" t="s">
        <v>53</v>
      </c>
      <c r="F189" s="61">
        <v>200</v>
      </c>
      <c r="G189" s="61">
        <v>1</v>
      </c>
      <c r="H189" s="57">
        <v>0</v>
      </c>
      <c r="I189" s="59">
        <v>0</v>
      </c>
      <c r="J189" s="27">
        <v>92</v>
      </c>
      <c r="K189" s="28"/>
      <c r="L189" s="27">
        <v>26</v>
      </c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60" t="s">
        <v>60</v>
      </c>
      <c r="F192" s="61">
        <v>75</v>
      </c>
      <c r="G192" s="61">
        <v>11</v>
      </c>
      <c r="H192" s="61">
        <v>13</v>
      </c>
      <c r="I192" s="62">
        <v>35</v>
      </c>
      <c r="J192" s="27">
        <v>260</v>
      </c>
      <c r="K192" s="28"/>
      <c r="L192" s="27">
        <v>33</v>
      </c>
    </row>
    <row r="193" spans="1:12" ht="14.4" x14ac:dyDescent="0.3">
      <c r="A193" s="22"/>
      <c r="B193" s="23"/>
      <c r="C193" s="24"/>
      <c r="D193" s="25"/>
      <c r="E193" s="60" t="s">
        <v>57</v>
      </c>
      <c r="F193" s="61">
        <v>30</v>
      </c>
      <c r="G193" s="61">
        <v>1.5</v>
      </c>
      <c r="H193" s="61">
        <v>5</v>
      </c>
      <c r="I193" s="62">
        <v>19</v>
      </c>
      <c r="J193" s="27">
        <v>126</v>
      </c>
      <c r="K193" s="28"/>
      <c r="L193" s="27">
        <v>15</v>
      </c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305</v>
      </c>
      <c r="G194" s="35">
        <f t="shared" ref="G194:J194" si="27">SUM(G185:G193)</f>
        <v>13.5</v>
      </c>
      <c r="H194" s="35">
        <f t="shared" si="27"/>
        <v>18</v>
      </c>
      <c r="I194" s="35">
        <f t="shared" si="27"/>
        <v>54</v>
      </c>
      <c r="J194" s="35">
        <f t="shared" si="27"/>
        <v>478</v>
      </c>
      <c r="K194" s="36"/>
      <c r="L194" s="35">
        <f>SUM(L185:L193)</f>
        <v>74</v>
      </c>
    </row>
    <row r="195" spans="1:12" ht="14.4" x14ac:dyDescent="0.25">
      <c r="A195" s="40">
        <f>A177</f>
        <v>2</v>
      </c>
      <c r="B195" s="41">
        <f>B177</f>
        <v>5</v>
      </c>
      <c r="C195" s="53" t="s">
        <v>37</v>
      </c>
      <c r="D195" s="54"/>
      <c r="E195" s="42"/>
      <c r="F195" s="43">
        <f>F184+F194</f>
        <v>822</v>
      </c>
      <c r="G195" s="43">
        <f>G184+G194</f>
        <v>39.94</v>
      </c>
      <c r="H195" s="43">
        <f>H184+H194</f>
        <v>40.32</v>
      </c>
      <c r="I195" s="43">
        <f>I184+I194</f>
        <v>194.68</v>
      </c>
      <c r="J195" s="43">
        <f t="shared" ref="J195:L195" si="28">J184+J194</f>
        <v>1367</v>
      </c>
      <c r="K195" s="43"/>
      <c r="L195" s="43">
        <f t="shared" si="28"/>
        <v>150.57</v>
      </c>
    </row>
    <row r="196" spans="1:12" x14ac:dyDescent="0.25">
      <c r="A196" s="47"/>
      <c r="B196" s="48"/>
      <c r="C196" s="55" t="s">
        <v>38</v>
      </c>
      <c r="D196" s="55"/>
      <c r="E196" s="55"/>
      <c r="F196" s="49">
        <f>(F24+F43+F62+F81+F100+F119+F138+F157+F176+F195)/(IF(F24=0,0,1)+IF(F43=0,0,1)+IF(F62=0,0,1)+IF(F81=0,0,1)+IF(F100=0,0,1)+IF(F119=0,0,1)+IF(F138=0,0,1)+IF(F157=0,0,1)+IF(F176=0,0,1)+IF(F195=0,0,1))</f>
        <v>676</v>
      </c>
      <c r="G196" s="49">
        <f t="shared" ref="G196:J196" si="29">(G24+G43+G62+G81+G100+G119+G138+G157+G176+G195)/(IF(G24=0,0,1)+IF(G43=0,0,1)+IF(G62=0,0,1)+IF(G81=0,0,1)+IF(G100=0,0,1)+IF(G119=0,0,1)+IF(G138=0,0,1)+IF(G157=0,0,1)+IF(G176=0,0,1)+IF(G195=0,0,1))</f>
        <v>33.483000000000004</v>
      </c>
      <c r="H196" s="49">
        <f t="shared" si="29"/>
        <v>35.42</v>
      </c>
      <c r="I196" s="49">
        <f t="shared" si="29"/>
        <v>147.08300000000003</v>
      </c>
      <c r="J196" s="49">
        <f t="shared" si="29"/>
        <v>1036.896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120.06999999999998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Учитель6</cp:lastModifiedBy>
  <cp:revision>1</cp:revision>
  <dcterms:created xsi:type="dcterms:W3CDTF">2022-05-16T14:23:56Z</dcterms:created>
  <dcterms:modified xsi:type="dcterms:W3CDTF">2024-09-20T03:39:37Z</dcterms:modified>
</cp:coreProperties>
</file>